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评分表" sheetId="1" r:id="rId1"/>
  </sheets>
  <definedNames>
    <definedName name="_xlnm.Print_Titles" localSheetId="0">评分表!$2:$2</definedName>
  </definedNames>
  <calcPr calcId="144525"/>
</workbook>
</file>

<file path=xl/sharedStrings.xml><?xml version="1.0" encoding="utf-8"?>
<sst xmlns="http://schemas.openxmlformats.org/spreadsheetml/2006/main" count="373" uniqueCount="199">
  <si>
    <t>统计区</t>
  </si>
  <si>
    <t>分类1</t>
  </si>
  <si>
    <t>分类2</t>
  </si>
  <si>
    <t>耗材序号</t>
  </si>
  <si>
    <t>耗材名称</t>
  </si>
  <si>
    <t>对应设备型号/参数说明</t>
  </si>
  <si>
    <t>单位</t>
  </si>
  <si>
    <t>备注</t>
  </si>
  <si>
    <t>数量</t>
  </si>
  <si>
    <t>公司1金额</t>
  </si>
  <si>
    <t>公司2金额</t>
  </si>
  <si>
    <t>公司3金额</t>
  </si>
  <si>
    <t>公司4金额</t>
  </si>
  <si>
    <t>公司5金额</t>
  </si>
  <si>
    <t>A类指标</t>
  </si>
  <si>
    <t>B类指标</t>
  </si>
  <si>
    <t>1</t>
  </si>
  <si>
    <t>2612A 硒鼓</t>
  </si>
  <si>
    <t>hp1020 / 佳能 2900plus</t>
  </si>
  <si>
    <t>套</t>
  </si>
  <si>
    <t>国产中等质量</t>
  </si>
  <si>
    <t>2</t>
  </si>
  <si>
    <t>CC388A 硒鼓</t>
  </si>
  <si>
    <t>hp1108/1106 打印机</t>
  </si>
  <si>
    <t>3</t>
  </si>
  <si>
    <t>W-1660A含芯片硒鼓</t>
  </si>
  <si>
    <t>HP1188a 1136w 1008a/w打印机</t>
  </si>
  <si>
    <t>4</t>
  </si>
  <si>
    <t>佳能 GI-81 BK 墨水</t>
  </si>
  <si>
    <t>佳能 G680</t>
  </si>
  <si>
    <t>瓶</t>
  </si>
  <si>
    <t>原装</t>
  </si>
  <si>
    <t>5</t>
  </si>
  <si>
    <t>爱普生 004 黑色墨水</t>
  </si>
  <si>
    <t>爱普生墨仓机</t>
  </si>
  <si>
    <t>6</t>
  </si>
  <si>
    <t>CRG912/CRG925 硒鼓</t>
  </si>
  <si>
    <t>佳能 LBP6018 打印机</t>
  </si>
  <si>
    <t>7</t>
  </si>
  <si>
    <t>爱普生 672 黑色墨水</t>
  </si>
  <si>
    <t>8</t>
  </si>
  <si>
    <t>LD205 黑色硒鼓</t>
  </si>
  <si>
    <t>联想打印一体机</t>
  </si>
  <si>
    <t>9</t>
  </si>
  <si>
    <t>USB 通用键盘</t>
  </si>
  <si>
    <t>个</t>
  </si>
  <si>
    <t>10</t>
  </si>
  <si>
    <t>USB 通用鼠标</t>
  </si>
  <si>
    <t>C类指标</t>
  </si>
  <si>
    <t>11</t>
  </si>
  <si>
    <t>10 代 CPU</t>
  </si>
  <si>
    <t>I5</t>
  </si>
  <si>
    <t>12</t>
  </si>
  <si>
    <t>10 代 CPU 配套风扇</t>
  </si>
  <si>
    <t>配套散热</t>
  </si>
  <si>
    <t>13</t>
  </si>
  <si>
    <t>DDR4 8G 内存</t>
  </si>
  <si>
    <t>条</t>
  </si>
  <si>
    <t>14</t>
  </si>
  <si>
    <t>主板</t>
  </si>
  <si>
    <t>支持10代CPU及DDR4内存主板</t>
  </si>
  <si>
    <t>15</t>
  </si>
  <si>
    <t>台式电脑主机电源</t>
  </si>
  <si>
    <t>额定功率300w及以上，国标台式机电源</t>
  </si>
  <si>
    <t>16</t>
  </si>
  <si>
    <t>固态硬盘 480G</t>
  </si>
  <si>
    <t>2.5英寸SATA接口台式机通用固态硬盘</t>
  </si>
  <si>
    <t>17</t>
  </si>
  <si>
    <t>24 寸电脑显示器</t>
  </si>
  <si>
    <t>24英寸液晶，分辨率满足1920*1080，带VGA/HDMI接口</t>
  </si>
  <si>
    <t>台</t>
  </si>
  <si>
    <t>18</t>
  </si>
  <si>
    <t>八口千兆交换机</t>
  </si>
  <si>
    <t>19</t>
  </si>
  <si>
    <t>W1003A硒鼓</t>
  </si>
  <si>
    <t>HP103a131a133pn打印机</t>
  </si>
  <si>
    <t>20</t>
  </si>
  <si>
    <t>W1460A 带芯硒鼓</t>
  </si>
  <si>
    <t>hp 3004/3104系列打印机</t>
  </si>
  <si>
    <t>21</t>
  </si>
  <si>
    <t>CF500A 黑色硒鼓</t>
  </si>
  <si>
    <t>HP-M254nw 彩机</t>
  </si>
  <si>
    <t>22</t>
  </si>
  <si>
    <t>CF500A 红色硒鼓</t>
  </si>
  <si>
    <t>23</t>
  </si>
  <si>
    <t>CF500A 黄色硒鼓</t>
  </si>
  <si>
    <t>24</t>
  </si>
  <si>
    <t>CF500A 蓝色硒鼓</t>
  </si>
  <si>
    <t>25</t>
  </si>
  <si>
    <t>LQ590 (BK) 色带</t>
  </si>
  <si>
    <t>爱普生针打</t>
  </si>
  <si>
    <t>26</t>
  </si>
  <si>
    <t>ERC-09 色带</t>
  </si>
  <si>
    <t>爱普生小票打印机</t>
  </si>
  <si>
    <t>27</t>
  </si>
  <si>
    <t>条码打印机碳带 110*90</t>
  </si>
  <si>
    <t>立象条码机</t>
  </si>
  <si>
    <t>28</t>
  </si>
  <si>
    <t>PG-815 黑色墨盒</t>
  </si>
  <si>
    <t>佳能喷墨打印机</t>
  </si>
  <si>
    <t>29</t>
  </si>
  <si>
    <t>CL-816 彩色墨盒</t>
  </si>
  <si>
    <t>30</t>
  </si>
  <si>
    <t>HP803 黑色墨盒</t>
  </si>
  <si>
    <t>惠普打印机</t>
  </si>
  <si>
    <t>31</t>
  </si>
  <si>
    <t>HP805 黑色墨盒</t>
  </si>
  <si>
    <t>惠普 1212 打印机</t>
  </si>
  <si>
    <t>32</t>
  </si>
  <si>
    <t>HP805 彩色墨盒</t>
  </si>
  <si>
    <t>33</t>
  </si>
  <si>
    <t>爱普生 004 红色墨水</t>
  </si>
  <si>
    <t>34</t>
  </si>
  <si>
    <t>爱普生 004 蓝色墨水</t>
  </si>
  <si>
    <t>35</t>
  </si>
  <si>
    <t>爱普生 004 黄色墨水</t>
  </si>
  <si>
    <t>36</t>
  </si>
  <si>
    <t>爱普生 672 黄色墨水</t>
  </si>
  <si>
    <t>爱普生老墨仓</t>
  </si>
  <si>
    <t>37</t>
  </si>
  <si>
    <t>佳能 GI-81 Y 黄色墨水</t>
  </si>
  <si>
    <t>佳能 G1831</t>
  </si>
  <si>
    <t>38</t>
  </si>
  <si>
    <t>佳能 GI-81 C 蓝色墨水</t>
  </si>
  <si>
    <t>39</t>
  </si>
  <si>
    <t>佳能 GI-81 M 红色墨水</t>
  </si>
  <si>
    <t>40</t>
  </si>
  <si>
    <t>另色鬼黑色连供墨水</t>
  </si>
  <si>
    <t>通用喷墨</t>
  </si>
  <si>
    <t>41</t>
  </si>
  <si>
    <t>另色鬼红色连供墨水</t>
  </si>
  <si>
    <t>42</t>
  </si>
  <si>
    <t>另色鬼黄色连供墨水</t>
  </si>
  <si>
    <t>43</t>
  </si>
  <si>
    <t>另色鬼蓝色连供墨水</t>
  </si>
  <si>
    <t>44</t>
  </si>
  <si>
    <t>21 寸台式显示器</t>
  </si>
  <si>
    <t>1080P</t>
  </si>
  <si>
    <t>45</t>
  </si>
  <si>
    <t>DDR3 4G 内存条</t>
  </si>
  <si>
    <t>台式机内存</t>
  </si>
  <si>
    <t>46</t>
  </si>
  <si>
    <t>240G SATA 固态硬盘</t>
  </si>
  <si>
    <t>2.5 寸固态</t>
  </si>
  <si>
    <t>47</t>
  </si>
  <si>
    <t>1T 台式机械硬盘</t>
  </si>
  <si>
    <t>1T</t>
  </si>
  <si>
    <t>48</t>
  </si>
  <si>
    <t>CR2032 纽扣电池</t>
  </si>
  <si>
    <t>主板电池</t>
  </si>
  <si>
    <t>49</t>
  </si>
  <si>
    <t>HP1020plus 定影膜</t>
  </si>
  <si>
    <t>50</t>
  </si>
  <si>
    <t>HP1020plus 定影组件</t>
  </si>
  <si>
    <t>件</t>
  </si>
  <si>
    <t>51</t>
  </si>
  <si>
    <t>MC-G04 保养墨盒</t>
  </si>
  <si>
    <t>佳能 G1831 打印机</t>
  </si>
  <si>
    <t>52</t>
  </si>
  <si>
    <t>爱普生 L310 废墨垫</t>
  </si>
  <si>
    <t>爱普生 L310 打印机</t>
  </si>
  <si>
    <t>53</t>
  </si>
  <si>
    <t>十六口千兆交换机</t>
  </si>
  <si>
    <t>54</t>
  </si>
  <si>
    <t>超五类非屏蔽水晶头</t>
  </si>
  <si>
    <t>50 个 / 盒</t>
  </si>
  <si>
    <t>盒</t>
  </si>
  <si>
    <t>55</t>
  </si>
  <si>
    <t>300 米超五类网线</t>
  </si>
  <si>
    <t>HSYV-5E，300米</t>
  </si>
  <si>
    <t>箱</t>
  </si>
  <si>
    <t>评分区</t>
  </si>
  <si>
    <t>汇总得分区</t>
  </si>
  <si>
    <t>指标汇总值</t>
  </si>
  <si>
    <t/>
  </si>
  <si>
    <t>公司1预估
数量金额</t>
  </si>
  <si>
    <t>公司2预估
数量金额</t>
  </si>
  <si>
    <t>公司3预估
数量金额</t>
  </si>
  <si>
    <t>公司4预估
数量金额</t>
  </si>
  <si>
    <t>公司5预估
数量金额</t>
  </si>
  <si>
    <t>A类指标总报价（55项合计）</t>
  </si>
  <si>
    <t>B类指标总报价（1-10项）</t>
  </si>
  <si>
    <t>C类指标总报价（11-17项）</t>
  </si>
  <si>
    <t>指标最低值</t>
  </si>
  <si>
    <t>报价金额最低值</t>
  </si>
  <si>
    <t>A类指标最低价</t>
  </si>
  <si>
    <t>B类指标最低价</t>
  </si>
  <si>
    <t>C类指标最低价</t>
  </si>
  <si>
    <t>指标得分</t>
  </si>
  <si>
    <t>公司1得分</t>
  </si>
  <si>
    <t>公司2得分</t>
  </si>
  <si>
    <t>公司3得分</t>
  </si>
  <si>
    <t>公司4得分</t>
  </si>
  <si>
    <t>公司5得分</t>
  </si>
  <si>
    <t>A类指标得分（满分25）</t>
  </si>
  <si>
    <t>B类指标得分（满分50）</t>
  </si>
  <si>
    <t>C类指标得分（满分25）</t>
  </si>
  <si>
    <t>最终总得分</t>
  </si>
  <si>
    <t>权重分值：A类指标满分35，B类指标满分50，C类指标满分15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</si>
</sst>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Calibri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3" borderId="1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6" borderId="1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20" borderId="19" applyNumberFormat="0" applyAlignment="0" applyProtection="0">
      <alignment vertical="center"/>
    </xf>
    <xf numFmtId="0" fontId="23" fillId="20" borderId="18" applyNumberFormat="0" applyAlignment="0" applyProtection="0">
      <alignment vertical="center"/>
    </xf>
    <xf numFmtId="0" fontId="24" fillId="31" borderId="2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77" fontId="1" fillId="0" borderId="1" xfId="0" applyNumberFormat="1" applyFont="1" applyBorder="1" applyAlignment="1">
      <alignment horizontal="center"/>
    </xf>
    <xf numFmtId="17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77" fontId="3" fillId="5" borderId="1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4"/>
  <sheetViews>
    <sheetView tabSelected="1" zoomScale="70" zoomScaleNormal="70" workbookViewId="0">
      <pane ySplit="2" topLeftCell="A3" activePane="bottomLeft" state="frozen"/>
      <selection/>
      <selection pane="bottomLeft" activeCell="E30" sqref="E30"/>
    </sheetView>
  </sheetViews>
  <sheetFormatPr defaultColWidth="9" defaultRowHeight="15.6"/>
  <cols>
    <col min="1" max="2" width="9.44444444444444" style="3" customWidth="1"/>
    <col min="3" max="3" width="8.56481481481481" style="3" customWidth="1"/>
    <col min="4" max="4" width="28.287037037037" style="3" customWidth="1"/>
    <col min="5" max="5" width="55" style="3" customWidth="1"/>
    <col min="6" max="6" width="11.1111111111111" style="3" customWidth="1"/>
    <col min="7" max="7" width="15" style="3" customWidth="1"/>
    <col min="8" max="8" width="6.33333333333333" style="3" customWidth="1"/>
    <col min="9" max="13" width="13.6481481481481" style="3" customWidth="1"/>
    <col min="14" max="16384" width="9" style="3"/>
  </cols>
  <sheetData>
    <row r="1" ht="22.2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2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8" t="s">
        <v>9</v>
      </c>
      <c r="J2" s="28" t="s">
        <v>10</v>
      </c>
      <c r="K2" s="28" t="s">
        <v>11</v>
      </c>
      <c r="L2" s="28" t="s">
        <v>12</v>
      </c>
      <c r="M2" s="28" t="s">
        <v>13</v>
      </c>
    </row>
    <row r="3" spans="1:13">
      <c r="A3" s="7" t="s">
        <v>14</v>
      </c>
      <c r="B3" s="8" t="s">
        <v>15</v>
      </c>
      <c r="C3" s="9" t="s">
        <v>16</v>
      </c>
      <c r="D3" s="10" t="s">
        <v>17</v>
      </c>
      <c r="E3" s="10" t="s">
        <v>18</v>
      </c>
      <c r="F3" s="11" t="s">
        <v>19</v>
      </c>
      <c r="G3" s="11" t="s">
        <v>20</v>
      </c>
      <c r="H3" s="11">
        <v>1010</v>
      </c>
      <c r="I3" s="11"/>
      <c r="J3" s="11"/>
      <c r="K3" s="11"/>
      <c r="L3" s="11"/>
      <c r="M3" s="9"/>
    </row>
    <row r="4" spans="1:13">
      <c r="A4" s="7" t="s">
        <v>14</v>
      </c>
      <c r="B4" s="8" t="s">
        <v>15</v>
      </c>
      <c r="C4" s="9" t="s">
        <v>21</v>
      </c>
      <c r="D4" s="10" t="s">
        <v>22</v>
      </c>
      <c r="E4" s="10" t="s">
        <v>23</v>
      </c>
      <c r="F4" s="11" t="s">
        <v>19</v>
      </c>
      <c r="G4" s="11" t="s">
        <v>20</v>
      </c>
      <c r="H4" s="11">
        <v>440</v>
      </c>
      <c r="I4" s="11"/>
      <c r="J4" s="11"/>
      <c r="K4" s="11"/>
      <c r="L4" s="11"/>
      <c r="M4" s="9"/>
    </row>
    <row r="5" spans="1:13">
      <c r="A5" s="7" t="s">
        <v>14</v>
      </c>
      <c r="B5" s="8" t="s">
        <v>15</v>
      </c>
      <c r="C5" s="9" t="s">
        <v>24</v>
      </c>
      <c r="D5" s="10" t="s">
        <v>25</v>
      </c>
      <c r="E5" s="10" t="s">
        <v>26</v>
      </c>
      <c r="F5" s="11" t="s">
        <v>19</v>
      </c>
      <c r="G5" s="11" t="s">
        <v>20</v>
      </c>
      <c r="H5" s="11">
        <v>66</v>
      </c>
      <c r="I5" s="11"/>
      <c r="J5" s="11"/>
      <c r="K5" s="11"/>
      <c r="L5" s="11"/>
      <c r="M5" s="9"/>
    </row>
    <row r="6" spans="1:13">
      <c r="A6" s="7" t="s">
        <v>14</v>
      </c>
      <c r="B6" s="8" t="s">
        <v>15</v>
      </c>
      <c r="C6" s="9" t="s">
        <v>27</v>
      </c>
      <c r="D6" s="10" t="s">
        <v>28</v>
      </c>
      <c r="E6" s="10" t="s">
        <v>29</v>
      </c>
      <c r="F6" s="11" t="s">
        <v>30</v>
      </c>
      <c r="G6" s="11" t="s">
        <v>31</v>
      </c>
      <c r="H6" s="11">
        <v>71</v>
      </c>
      <c r="I6" s="11"/>
      <c r="J6" s="11"/>
      <c r="K6" s="11"/>
      <c r="L6" s="11"/>
      <c r="M6" s="9"/>
    </row>
    <row r="7" spans="1:13">
      <c r="A7" s="7" t="s">
        <v>14</v>
      </c>
      <c r="B7" s="8" t="s">
        <v>15</v>
      </c>
      <c r="C7" s="9" t="s">
        <v>32</v>
      </c>
      <c r="D7" s="10" t="s">
        <v>33</v>
      </c>
      <c r="E7" s="10" t="s">
        <v>34</v>
      </c>
      <c r="F7" s="11" t="s">
        <v>30</v>
      </c>
      <c r="G7" s="11" t="s">
        <v>31</v>
      </c>
      <c r="H7" s="11">
        <v>84</v>
      </c>
      <c r="I7" s="11"/>
      <c r="J7" s="11"/>
      <c r="K7" s="11"/>
      <c r="L7" s="11"/>
      <c r="M7" s="9"/>
    </row>
    <row r="8" spans="1:13">
      <c r="A8" s="7" t="s">
        <v>14</v>
      </c>
      <c r="B8" s="8" t="s">
        <v>15</v>
      </c>
      <c r="C8" s="9" t="s">
        <v>35</v>
      </c>
      <c r="D8" s="10" t="s">
        <v>36</v>
      </c>
      <c r="E8" s="10" t="s">
        <v>37</v>
      </c>
      <c r="F8" s="11" t="s">
        <v>19</v>
      </c>
      <c r="G8" s="11" t="s">
        <v>20</v>
      </c>
      <c r="H8" s="11">
        <v>75</v>
      </c>
      <c r="I8" s="11"/>
      <c r="J8" s="11"/>
      <c r="K8" s="11"/>
      <c r="L8" s="11"/>
      <c r="M8" s="9"/>
    </row>
    <row r="9" spans="1:13">
      <c r="A9" s="7" t="s">
        <v>14</v>
      </c>
      <c r="B9" s="8" t="s">
        <v>15</v>
      </c>
      <c r="C9" s="9" t="s">
        <v>38</v>
      </c>
      <c r="D9" s="10" t="s">
        <v>39</v>
      </c>
      <c r="E9" s="10" t="s">
        <v>34</v>
      </c>
      <c r="F9" s="11" t="s">
        <v>30</v>
      </c>
      <c r="G9" s="11" t="s">
        <v>31</v>
      </c>
      <c r="H9" s="11">
        <v>103</v>
      </c>
      <c r="I9" s="11"/>
      <c r="J9" s="11"/>
      <c r="K9" s="11"/>
      <c r="L9" s="11"/>
      <c r="M9" s="9"/>
    </row>
    <row r="10" spans="1:13">
      <c r="A10" s="7" t="s">
        <v>14</v>
      </c>
      <c r="B10" s="8" t="s">
        <v>15</v>
      </c>
      <c r="C10" s="9" t="s">
        <v>40</v>
      </c>
      <c r="D10" s="10" t="s">
        <v>41</v>
      </c>
      <c r="E10" s="10" t="s">
        <v>42</v>
      </c>
      <c r="F10" s="11" t="s">
        <v>19</v>
      </c>
      <c r="G10" s="11" t="s">
        <v>20</v>
      </c>
      <c r="H10" s="11">
        <v>66</v>
      </c>
      <c r="I10" s="11"/>
      <c r="J10" s="11"/>
      <c r="K10" s="11"/>
      <c r="L10" s="11"/>
      <c r="M10" s="9"/>
    </row>
    <row r="11" spans="1:13">
      <c r="A11" s="7" t="s">
        <v>14</v>
      </c>
      <c r="B11" s="8" t="s">
        <v>15</v>
      </c>
      <c r="C11" s="9" t="s">
        <v>43</v>
      </c>
      <c r="D11" s="10" t="s">
        <v>44</v>
      </c>
      <c r="E11" s="12"/>
      <c r="F11" s="13" t="s">
        <v>45</v>
      </c>
      <c r="G11" s="13" t="s">
        <v>20</v>
      </c>
      <c r="H11" s="13">
        <v>81</v>
      </c>
      <c r="I11" s="11"/>
      <c r="J11" s="11"/>
      <c r="K11" s="11"/>
      <c r="L11" s="11"/>
      <c r="M11" s="9"/>
    </row>
    <row r="12" spans="1:13">
      <c r="A12" s="7" t="s">
        <v>14</v>
      </c>
      <c r="B12" s="8" t="s">
        <v>15</v>
      </c>
      <c r="C12" s="9" t="s">
        <v>46</v>
      </c>
      <c r="D12" s="10" t="s">
        <v>47</v>
      </c>
      <c r="E12" s="12"/>
      <c r="F12" s="13" t="s">
        <v>45</v>
      </c>
      <c r="G12" s="13" t="s">
        <v>20</v>
      </c>
      <c r="H12" s="13">
        <v>94</v>
      </c>
      <c r="I12" s="11"/>
      <c r="J12" s="11"/>
      <c r="K12" s="11"/>
      <c r="L12" s="11"/>
      <c r="M12" s="9"/>
    </row>
    <row r="13" spans="1:13">
      <c r="A13" s="7" t="s">
        <v>14</v>
      </c>
      <c r="B13" s="14" t="s">
        <v>48</v>
      </c>
      <c r="C13" s="9" t="s">
        <v>49</v>
      </c>
      <c r="D13" s="10" t="s">
        <v>50</v>
      </c>
      <c r="E13" s="10" t="s">
        <v>51</v>
      </c>
      <c r="F13" s="11" t="s">
        <v>45</v>
      </c>
      <c r="G13" s="11"/>
      <c r="H13" s="11">
        <v>50</v>
      </c>
      <c r="I13" s="11"/>
      <c r="J13" s="11"/>
      <c r="K13" s="11"/>
      <c r="L13" s="11"/>
      <c r="M13" s="9"/>
    </row>
    <row r="14" spans="1:13">
      <c r="A14" s="7" t="s">
        <v>14</v>
      </c>
      <c r="B14" s="14" t="s">
        <v>48</v>
      </c>
      <c r="C14" s="9" t="s">
        <v>52</v>
      </c>
      <c r="D14" s="10" t="s">
        <v>53</v>
      </c>
      <c r="E14" s="10" t="s">
        <v>54</v>
      </c>
      <c r="F14" s="11" t="s">
        <v>19</v>
      </c>
      <c r="G14" s="11"/>
      <c r="H14" s="11">
        <v>50</v>
      </c>
      <c r="I14" s="11"/>
      <c r="J14" s="11"/>
      <c r="K14" s="11"/>
      <c r="L14" s="11"/>
      <c r="M14" s="9"/>
    </row>
    <row r="15" spans="1:13">
      <c r="A15" s="7" t="s">
        <v>14</v>
      </c>
      <c r="B15" s="14" t="s">
        <v>48</v>
      </c>
      <c r="C15" s="9" t="s">
        <v>55</v>
      </c>
      <c r="D15" s="10" t="s">
        <v>56</v>
      </c>
      <c r="E15" s="10"/>
      <c r="F15" s="11" t="s">
        <v>57</v>
      </c>
      <c r="G15" s="11"/>
      <c r="H15" s="11">
        <v>50</v>
      </c>
      <c r="I15" s="11"/>
      <c r="J15" s="11"/>
      <c r="K15" s="11"/>
      <c r="L15" s="11"/>
      <c r="M15" s="9"/>
    </row>
    <row r="16" spans="1:13">
      <c r="A16" s="7" t="s">
        <v>14</v>
      </c>
      <c r="B16" s="14" t="s">
        <v>48</v>
      </c>
      <c r="C16" s="9" t="s">
        <v>58</v>
      </c>
      <c r="D16" s="10" t="s">
        <v>59</v>
      </c>
      <c r="E16" s="12" t="s">
        <v>60</v>
      </c>
      <c r="F16" s="13" t="s">
        <v>45</v>
      </c>
      <c r="G16" s="13"/>
      <c r="H16" s="13">
        <v>50</v>
      </c>
      <c r="I16" s="11"/>
      <c r="J16" s="11"/>
      <c r="K16" s="11"/>
      <c r="L16" s="11"/>
      <c r="M16" s="9"/>
    </row>
    <row r="17" spans="1:13">
      <c r="A17" s="7" t="s">
        <v>14</v>
      </c>
      <c r="B17" s="14" t="s">
        <v>48</v>
      </c>
      <c r="C17" s="9" t="s">
        <v>61</v>
      </c>
      <c r="D17" s="10" t="s">
        <v>62</v>
      </c>
      <c r="E17" s="12" t="s">
        <v>63</v>
      </c>
      <c r="F17" s="13" t="s">
        <v>45</v>
      </c>
      <c r="G17" s="13"/>
      <c r="H17" s="13">
        <v>50</v>
      </c>
      <c r="I17" s="11"/>
      <c r="J17" s="11"/>
      <c r="K17" s="11"/>
      <c r="L17" s="11"/>
      <c r="M17" s="9"/>
    </row>
    <row r="18" spans="1:13">
      <c r="A18" s="7" t="s">
        <v>14</v>
      </c>
      <c r="B18" s="14" t="s">
        <v>48</v>
      </c>
      <c r="C18" s="9" t="s">
        <v>64</v>
      </c>
      <c r="D18" s="10" t="s">
        <v>65</v>
      </c>
      <c r="E18" s="12" t="s">
        <v>66</v>
      </c>
      <c r="F18" s="13" t="s">
        <v>45</v>
      </c>
      <c r="G18" s="13"/>
      <c r="H18" s="13">
        <v>50</v>
      </c>
      <c r="I18" s="11"/>
      <c r="J18" s="11"/>
      <c r="K18" s="11"/>
      <c r="L18" s="11"/>
      <c r="M18" s="9"/>
    </row>
    <row r="19" spans="1:13">
      <c r="A19" s="7" t="s">
        <v>14</v>
      </c>
      <c r="B19" s="14" t="s">
        <v>48</v>
      </c>
      <c r="C19" s="9" t="s">
        <v>67</v>
      </c>
      <c r="D19" s="10" t="s">
        <v>68</v>
      </c>
      <c r="E19" s="12" t="s">
        <v>69</v>
      </c>
      <c r="F19" s="13" t="s">
        <v>70</v>
      </c>
      <c r="G19" s="13"/>
      <c r="H19" s="13">
        <v>50</v>
      </c>
      <c r="I19" s="11"/>
      <c r="J19" s="11"/>
      <c r="K19" s="11"/>
      <c r="L19" s="11"/>
      <c r="M19" s="9"/>
    </row>
    <row r="20" spans="1:13">
      <c r="A20" s="7" t="s">
        <v>14</v>
      </c>
      <c r="B20" s="9"/>
      <c r="C20" s="9" t="s">
        <v>71</v>
      </c>
      <c r="D20" s="10" t="s">
        <v>72</v>
      </c>
      <c r="E20" s="10"/>
      <c r="F20" s="11" t="s">
        <v>45</v>
      </c>
      <c r="G20" s="11" t="s">
        <v>20</v>
      </c>
      <c r="H20" s="11">
        <v>5</v>
      </c>
      <c r="I20" s="11"/>
      <c r="J20" s="11"/>
      <c r="K20" s="11"/>
      <c r="L20" s="11"/>
      <c r="M20" s="9"/>
    </row>
    <row r="21" spans="1:13">
      <c r="A21" s="7" t="s">
        <v>14</v>
      </c>
      <c r="B21" s="9"/>
      <c r="C21" s="9" t="s">
        <v>73</v>
      </c>
      <c r="D21" s="10" t="s">
        <v>74</v>
      </c>
      <c r="E21" s="10" t="s">
        <v>75</v>
      </c>
      <c r="F21" s="11" t="s">
        <v>19</v>
      </c>
      <c r="G21" s="11" t="s">
        <v>20</v>
      </c>
      <c r="H21" s="11">
        <v>7</v>
      </c>
      <c r="I21" s="11"/>
      <c r="J21" s="11"/>
      <c r="K21" s="11"/>
      <c r="L21" s="11"/>
      <c r="M21" s="9"/>
    </row>
    <row r="22" spans="1:13">
      <c r="A22" s="7" t="s">
        <v>14</v>
      </c>
      <c r="B22" s="9"/>
      <c r="C22" s="9" t="s">
        <v>76</v>
      </c>
      <c r="D22" s="10" t="s">
        <v>77</v>
      </c>
      <c r="E22" s="10" t="s">
        <v>78</v>
      </c>
      <c r="F22" s="11" t="s">
        <v>19</v>
      </c>
      <c r="G22" s="11" t="s">
        <v>20</v>
      </c>
      <c r="H22" s="11">
        <v>10</v>
      </c>
      <c r="I22" s="11"/>
      <c r="J22" s="11"/>
      <c r="K22" s="11"/>
      <c r="L22" s="11"/>
      <c r="M22" s="9"/>
    </row>
    <row r="23" spans="1:13">
      <c r="A23" s="7" t="s">
        <v>14</v>
      </c>
      <c r="B23" s="9"/>
      <c r="C23" s="9" t="s">
        <v>79</v>
      </c>
      <c r="D23" s="10" t="s">
        <v>80</v>
      </c>
      <c r="E23" s="10" t="s">
        <v>81</v>
      </c>
      <c r="F23" s="11" t="s">
        <v>19</v>
      </c>
      <c r="G23" s="11" t="s">
        <v>20</v>
      </c>
      <c r="H23" s="11">
        <v>55</v>
      </c>
      <c r="I23" s="11"/>
      <c r="J23" s="11"/>
      <c r="K23" s="11"/>
      <c r="L23" s="11"/>
      <c r="M23" s="9"/>
    </row>
    <row r="24" spans="1:13">
      <c r="A24" s="7" t="s">
        <v>14</v>
      </c>
      <c r="B24" s="9"/>
      <c r="C24" s="9" t="s">
        <v>82</v>
      </c>
      <c r="D24" s="10" t="s">
        <v>83</v>
      </c>
      <c r="E24" s="10" t="s">
        <v>81</v>
      </c>
      <c r="F24" s="11" t="s">
        <v>19</v>
      </c>
      <c r="G24" s="11" t="s">
        <v>20</v>
      </c>
      <c r="H24" s="11">
        <v>14</v>
      </c>
      <c r="I24" s="11"/>
      <c r="J24" s="11"/>
      <c r="K24" s="11"/>
      <c r="L24" s="11"/>
      <c r="M24" s="9"/>
    </row>
    <row r="25" spans="1:13">
      <c r="A25" s="7" t="s">
        <v>14</v>
      </c>
      <c r="B25" s="9"/>
      <c r="C25" s="9" t="s">
        <v>84</v>
      </c>
      <c r="D25" s="10" t="s">
        <v>85</v>
      </c>
      <c r="E25" s="10" t="s">
        <v>81</v>
      </c>
      <c r="F25" s="11" t="s">
        <v>19</v>
      </c>
      <c r="G25" s="11" t="s">
        <v>20</v>
      </c>
      <c r="H25" s="11">
        <v>13</v>
      </c>
      <c r="I25" s="11"/>
      <c r="J25" s="11"/>
      <c r="K25" s="11"/>
      <c r="L25" s="11"/>
      <c r="M25" s="9"/>
    </row>
    <row r="26" spans="1:13">
      <c r="A26" s="7" t="s">
        <v>14</v>
      </c>
      <c r="B26" s="9"/>
      <c r="C26" s="9" t="s">
        <v>86</v>
      </c>
      <c r="D26" s="10" t="s">
        <v>87</v>
      </c>
      <c r="E26" s="10" t="s">
        <v>81</v>
      </c>
      <c r="F26" s="11" t="s">
        <v>19</v>
      </c>
      <c r="G26" s="11" t="s">
        <v>20</v>
      </c>
      <c r="H26" s="11">
        <v>19</v>
      </c>
      <c r="I26" s="11"/>
      <c r="J26" s="11"/>
      <c r="K26" s="11"/>
      <c r="L26" s="11"/>
      <c r="M26" s="9"/>
    </row>
    <row r="27" spans="1:13">
      <c r="A27" s="7" t="s">
        <v>14</v>
      </c>
      <c r="B27" s="9"/>
      <c r="C27" s="9" t="s">
        <v>88</v>
      </c>
      <c r="D27" s="10" t="s">
        <v>89</v>
      </c>
      <c r="E27" s="10" t="s">
        <v>90</v>
      </c>
      <c r="F27" s="11" t="s">
        <v>45</v>
      </c>
      <c r="G27" s="11" t="s">
        <v>20</v>
      </c>
      <c r="H27" s="11">
        <v>100</v>
      </c>
      <c r="I27" s="11"/>
      <c r="J27" s="11"/>
      <c r="K27" s="11"/>
      <c r="L27" s="11"/>
      <c r="M27" s="9"/>
    </row>
    <row r="28" spans="1:13">
      <c r="A28" s="7" t="s">
        <v>14</v>
      </c>
      <c r="B28" s="9"/>
      <c r="C28" s="9" t="s">
        <v>91</v>
      </c>
      <c r="D28" s="10" t="s">
        <v>92</v>
      </c>
      <c r="E28" s="10" t="s">
        <v>93</v>
      </c>
      <c r="F28" s="11" t="s">
        <v>45</v>
      </c>
      <c r="G28" s="11" t="s">
        <v>20</v>
      </c>
      <c r="H28" s="11">
        <v>30</v>
      </c>
      <c r="I28" s="11"/>
      <c r="J28" s="11"/>
      <c r="K28" s="11"/>
      <c r="L28" s="11"/>
      <c r="M28" s="9"/>
    </row>
    <row r="29" spans="1:13">
      <c r="A29" s="7" t="s">
        <v>14</v>
      </c>
      <c r="B29" s="9"/>
      <c r="C29" s="9" t="s">
        <v>94</v>
      </c>
      <c r="D29" s="10" t="s">
        <v>95</v>
      </c>
      <c r="E29" s="10" t="s">
        <v>96</v>
      </c>
      <c r="F29" s="11" t="s">
        <v>45</v>
      </c>
      <c r="G29" s="11" t="s">
        <v>20</v>
      </c>
      <c r="H29" s="11">
        <v>30</v>
      </c>
      <c r="I29" s="11"/>
      <c r="J29" s="11"/>
      <c r="K29" s="11"/>
      <c r="L29" s="11"/>
      <c r="M29" s="9"/>
    </row>
    <row r="30" spans="1:13">
      <c r="A30" s="7" t="s">
        <v>14</v>
      </c>
      <c r="B30" s="9"/>
      <c r="C30" s="9" t="s">
        <v>97</v>
      </c>
      <c r="D30" s="10" t="s">
        <v>98</v>
      </c>
      <c r="E30" s="10" t="s">
        <v>99</v>
      </c>
      <c r="F30" s="11" t="s">
        <v>45</v>
      </c>
      <c r="G30" s="11" t="s">
        <v>31</v>
      </c>
      <c r="H30" s="11">
        <v>59</v>
      </c>
      <c r="I30" s="11"/>
      <c r="J30" s="11"/>
      <c r="K30" s="11"/>
      <c r="L30" s="11"/>
      <c r="M30" s="9"/>
    </row>
    <row r="31" spans="1:13">
      <c r="A31" s="7" t="s">
        <v>14</v>
      </c>
      <c r="B31" s="9"/>
      <c r="C31" s="9" t="s">
        <v>100</v>
      </c>
      <c r="D31" s="10" t="s">
        <v>101</v>
      </c>
      <c r="E31" s="10" t="s">
        <v>99</v>
      </c>
      <c r="F31" s="11" t="s">
        <v>45</v>
      </c>
      <c r="G31" s="11" t="s">
        <v>31</v>
      </c>
      <c r="H31" s="11">
        <v>14</v>
      </c>
      <c r="I31" s="11"/>
      <c r="J31" s="11"/>
      <c r="K31" s="11"/>
      <c r="L31" s="11"/>
      <c r="M31" s="9"/>
    </row>
    <row r="32" spans="1:13">
      <c r="A32" s="7" t="s">
        <v>14</v>
      </c>
      <c r="B32" s="9"/>
      <c r="C32" s="9" t="s">
        <v>102</v>
      </c>
      <c r="D32" s="10" t="s">
        <v>103</v>
      </c>
      <c r="E32" s="10" t="s">
        <v>104</v>
      </c>
      <c r="F32" s="11" t="s">
        <v>45</v>
      </c>
      <c r="G32" s="11" t="s">
        <v>31</v>
      </c>
      <c r="H32" s="11">
        <v>15</v>
      </c>
      <c r="I32" s="11"/>
      <c r="J32" s="11"/>
      <c r="K32" s="11"/>
      <c r="L32" s="11"/>
      <c r="M32" s="9"/>
    </row>
    <row r="33" spans="1:13">
      <c r="A33" s="7" t="s">
        <v>14</v>
      </c>
      <c r="B33" s="9"/>
      <c r="C33" s="9" t="s">
        <v>105</v>
      </c>
      <c r="D33" s="10" t="s">
        <v>106</v>
      </c>
      <c r="E33" s="10" t="s">
        <v>107</v>
      </c>
      <c r="F33" s="11" t="s">
        <v>45</v>
      </c>
      <c r="G33" s="11" t="s">
        <v>31</v>
      </c>
      <c r="H33" s="11">
        <v>10</v>
      </c>
      <c r="I33" s="11"/>
      <c r="J33" s="11"/>
      <c r="K33" s="11"/>
      <c r="L33" s="11"/>
      <c r="M33" s="9"/>
    </row>
    <row r="34" spans="1:13">
      <c r="A34" s="7" t="s">
        <v>14</v>
      </c>
      <c r="B34" s="9"/>
      <c r="C34" s="9" t="s">
        <v>108</v>
      </c>
      <c r="D34" s="10" t="s">
        <v>109</v>
      </c>
      <c r="E34" s="10" t="s">
        <v>107</v>
      </c>
      <c r="F34" s="11" t="s">
        <v>45</v>
      </c>
      <c r="G34" s="11" t="s">
        <v>31</v>
      </c>
      <c r="H34" s="11">
        <v>10</v>
      </c>
      <c r="I34" s="11"/>
      <c r="J34" s="11"/>
      <c r="K34" s="11"/>
      <c r="L34" s="11"/>
      <c r="M34" s="9"/>
    </row>
    <row r="35" spans="1:13">
      <c r="A35" s="7" t="s">
        <v>14</v>
      </c>
      <c r="B35" s="9"/>
      <c r="C35" s="9" t="s">
        <v>110</v>
      </c>
      <c r="D35" s="10" t="s">
        <v>111</v>
      </c>
      <c r="E35" s="10" t="s">
        <v>34</v>
      </c>
      <c r="F35" s="11" t="s">
        <v>30</v>
      </c>
      <c r="G35" s="11" t="s">
        <v>31</v>
      </c>
      <c r="H35" s="11">
        <v>25</v>
      </c>
      <c r="I35" s="11"/>
      <c r="J35" s="11"/>
      <c r="K35" s="11"/>
      <c r="L35" s="11"/>
      <c r="M35" s="9"/>
    </row>
    <row r="36" spans="1:13">
      <c r="A36" s="7" t="s">
        <v>14</v>
      </c>
      <c r="B36" s="9"/>
      <c r="C36" s="9" t="s">
        <v>112</v>
      </c>
      <c r="D36" s="10" t="s">
        <v>113</v>
      </c>
      <c r="E36" s="10" t="s">
        <v>34</v>
      </c>
      <c r="F36" s="11" t="s">
        <v>30</v>
      </c>
      <c r="G36" s="11" t="s">
        <v>31</v>
      </c>
      <c r="H36" s="11">
        <v>25</v>
      </c>
      <c r="I36" s="11"/>
      <c r="J36" s="11"/>
      <c r="K36" s="11"/>
      <c r="L36" s="11"/>
      <c r="M36" s="9"/>
    </row>
    <row r="37" spans="1:13">
      <c r="A37" s="7" t="s">
        <v>14</v>
      </c>
      <c r="B37" s="9"/>
      <c r="C37" s="9" t="s">
        <v>114</v>
      </c>
      <c r="D37" s="10" t="s">
        <v>115</v>
      </c>
      <c r="E37" s="10" t="s">
        <v>34</v>
      </c>
      <c r="F37" s="11" t="s">
        <v>30</v>
      </c>
      <c r="G37" s="11" t="s">
        <v>31</v>
      </c>
      <c r="H37" s="11">
        <v>25</v>
      </c>
      <c r="I37" s="11"/>
      <c r="J37" s="11"/>
      <c r="K37" s="11"/>
      <c r="L37" s="11"/>
      <c r="M37" s="9"/>
    </row>
    <row r="38" spans="1:13">
      <c r="A38" s="7" t="s">
        <v>14</v>
      </c>
      <c r="B38" s="9"/>
      <c r="C38" s="9" t="s">
        <v>116</v>
      </c>
      <c r="D38" s="10" t="s">
        <v>117</v>
      </c>
      <c r="E38" s="10" t="s">
        <v>118</v>
      </c>
      <c r="F38" s="11" t="s">
        <v>30</v>
      </c>
      <c r="G38" s="11" t="s">
        <v>31</v>
      </c>
      <c r="H38" s="11">
        <v>10</v>
      </c>
      <c r="I38" s="11"/>
      <c r="J38" s="11"/>
      <c r="K38" s="11"/>
      <c r="L38" s="11"/>
      <c r="M38" s="9"/>
    </row>
    <row r="39" spans="1:13">
      <c r="A39" s="7" t="s">
        <v>14</v>
      </c>
      <c r="B39" s="9"/>
      <c r="C39" s="9" t="s">
        <v>119</v>
      </c>
      <c r="D39" s="10" t="s">
        <v>120</v>
      </c>
      <c r="E39" s="10" t="s">
        <v>121</v>
      </c>
      <c r="F39" s="11" t="s">
        <v>30</v>
      </c>
      <c r="G39" s="11" t="s">
        <v>31</v>
      </c>
      <c r="H39" s="11">
        <v>29</v>
      </c>
      <c r="I39" s="11"/>
      <c r="J39" s="11"/>
      <c r="K39" s="11"/>
      <c r="L39" s="11"/>
      <c r="M39" s="9"/>
    </row>
    <row r="40" spans="1:13">
      <c r="A40" s="7" t="s">
        <v>14</v>
      </c>
      <c r="B40" s="9"/>
      <c r="C40" s="9" t="s">
        <v>122</v>
      </c>
      <c r="D40" s="10" t="s">
        <v>123</v>
      </c>
      <c r="E40" s="10" t="s">
        <v>121</v>
      </c>
      <c r="F40" s="11" t="s">
        <v>30</v>
      </c>
      <c r="G40" s="11" t="s">
        <v>31</v>
      </c>
      <c r="H40" s="11">
        <v>29</v>
      </c>
      <c r="I40" s="11"/>
      <c r="J40" s="11"/>
      <c r="K40" s="11"/>
      <c r="L40" s="11"/>
      <c r="M40" s="9"/>
    </row>
    <row r="41" spans="1:13">
      <c r="A41" s="7" t="s">
        <v>14</v>
      </c>
      <c r="B41" s="9"/>
      <c r="C41" s="9" t="s">
        <v>124</v>
      </c>
      <c r="D41" s="10" t="s">
        <v>125</v>
      </c>
      <c r="E41" s="10" t="s">
        <v>121</v>
      </c>
      <c r="F41" s="11" t="s">
        <v>30</v>
      </c>
      <c r="G41" s="11" t="s">
        <v>31</v>
      </c>
      <c r="H41" s="11">
        <v>29</v>
      </c>
      <c r="I41" s="11"/>
      <c r="J41" s="11"/>
      <c r="K41" s="11"/>
      <c r="L41" s="11"/>
      <c r="M41" s="9"/>
    </row>
    <row r="42" spans="1:13">
      <c r="A42" s="7" t="s">
        <v>14</v>
      </c>
      <c r="B42" s="9"/>
      <c r="C42" s="9" t="s">
        <v>126</v>
      </c>
      <c r="D42" s="10" t="s">
        <v>127</v>
      </c>
      <c r="E42" s="10" t="s">
        <v>128</v>
      </c>
      <c r="F42" s="11" t="s">
        <v>30</v>
      </c>
      <c r="G42" s="11" t="s">
        <v>20</v>
      </c>
      <c r="H42" s="11">
        <v>120</v>
      </c>
      <c r="I42" s="11"/>
      <c r="J42" s="11"/>
      <c r="K42" s="11"/>
      <c r="L42" s="11"/>
      <c r="M42" s="9"/>
    </row>
    <row r="43" spans="1:13">
      <c r="A43" s="7" t="s">
        <v>14</v>
      </c>
      <c r="B43" s="9"/>
      <c r="C43" s="9" t="s">
        <v>129</v>
      </c>
      <c r="D43" s="10" t="s">
        <v>130</v>
      </c>
      <c r="E43" s="10" t="s">
        <v>128</v>
      </c>
      <c r="F43" s="11" t="s">
        <v>30</v>
      </c>
      <c r="G43" s="11" t="s">
        <v>20</v>
      </c>
      <c r="H43" s="11">
        <v>24</v>
      </c>
      <c r="I43" s="11"/>
      <c r="J43" s="11"/>
      <c r="K43" s="11"/>
      <c r="L43" s="11"/>
      <c r="M43" s="9"/>
    </row>
    <row r="44" spans="1:13">
      <c r="A44" s="7" t="s">
        <v>14</v>
      </c>
      <c r="B44" s="9"/>
      <c r="C44" s="9" t="s">
        <v>131</v>
      </c>
      <c r="D44" s="10" t="s">
        <v>132</v>
      </c>
      <c r="E44" s="10" t="s">
        <v>128</v>
      </c>
      <c r="F44" s="11" t="s">
        <v>30</v>
      </c>
      <c r="G44" s="11" t="s">
        <v>20</v>
      </c>
      <c r="H44" s="11">
        <v>24</v>
      </c>
      <c r="I44" s="11"/>
      <c r="J44" s="11"/>
      <c r="K44" s="11"/>
      <c r="L44" s="11"/>
      <c r="M44" s="9"/>
    </row>
    <row r="45" spans="1:13">
      <c r="A45" s="7" t="s">
        <v>14</v>
      </c>
      <c r="B45" s="9"/>
      <c r="C45" s="9" t="s">
        <v>133</v>
      </c>
      <c r="D45" s="10" t="s">
        <v>134</v>
      </c>
      <c r="E45" s="10" t="s">
        <v>128</v>
      </c>
      <c r="F45" s="11" t="s">
        <v>30</v>
      </c>
      <c r="G45" s="11" t="s">
        <v>20</v>
      </c>
      <c r="H45" s="11">
        <v>12</v>
      </c>
      <c r="I45" s="11"/>
      <c r="J45" s="11"/>
      <c r="K45" s="11"/>
      <c r="L45" s="11"/>
      <c r="M45" s="9"/>
    </row>
    <row r="46" spans="1:13">
      <c r="A46" s="7" t="s">
        <v>14</v>
      </c>
      <c r="B46" s="9"/>
      <c r="C46" s="9" t="s">
        <v>135</v>
      </c>
      <c r="D46" s="10" t="s">
        <v>136</v>
      </c>
      <c r="E46" s="10" t="s">
        <v>137</v>
      </c>
      <c r="F46" s="11" t="s">
        <v>70</v>
      </c>
      <c r="G46" s="11"/>
      <c r="H46" s="11">
        <v>80</v>
      </c>
      <c r="I46" s="11"/>
      <c r="J46" s="11"/>
      <c r="K46" s="11"/>
      <c r="L46" s="11"/>
      <c r="M46" s="9"/>
    </row>
    <row r="47" spans="1:13">
      <c r="A47" s="7" t="s">
        <v>14</v>
      </c>
      <c r="B47" s="9"/>
      <c r="C47" s="9" t="s">
        <v>138</v>
      </c>
      <c r="D47" s="10" t="s">
        <v>139</v>
      </c>
      <c r="E47" s="10" t="s">
        <v>140</v>
      </c>
      <c r="F47" s="11" t="s">
        <v>57</v>
      </c>
      <c r="G47" s="11"/>
      <c r="H47" s="11">
        <v>2</v>
      </c>
      <c r="I47" s="11"/>
      <c r="J47" s="11"/>
      <c r="K47" s="11"/>
      <c r="L47" s="11"/>
      <c r="M47" s="9"/>
    </row>
    <row r="48" spans="1:13">
      <c r="A48" s="7" t="s">
        <v>14</v>
      </c>
      <c r="B48" s="9"/>
      <c r="C48" s="9" t="s">
        <v>141</v>
      </c>
      <c r="D48" s="10" t="s">
        <v>142</v>
      </c>
      <c r="E48" s="10" t="s">
        <v>143</v>
      </c>
      <c r="F48" s="11" t="s">
        <v>45</v>
      </c>
      <c r="G48" s="11"/>
      <c r="H48" s="11">
        <v>57</v>
      </c>
      <c r="I48" s="11"/>
      <c r="J48" s="11"/>
      <c r="K48" s="11"/>
      <c r="L48" s="11"/>
      <c r="M48" s="9"/>
    </row>
    <row r="49" spans="1:13">
      <c r="A49" s="7" t="s">
        <v>14</v>
      </c>
      <c r="B49" s="9"/>
      <c r="C49" s="9" t="s">
        <v>144</v>
      </c>
      <c r="D49" s="10" t="s">
        <v>145</v>
      </c>
      <c r="E49" s="10" t="s">
        <v>146</v>
      </c>
      <c r="F49" s="11" t="s">
        <v>45</v>
      </c>
      <c r="G49" s="11"/>
      <c r="H49" s="11">
        <v>2</v>
      </c>
      <c r="I49" s="11"/>
      <c r="J49" s="11"/>
      <c r="K49" s="11"/>
      <c r="L49" s="11"/>
      <c r="M49" s="9"/>
    </row>
    <row r="50" spans="1:13">
      <c r="A50" s="7" t="s">
        <v>14</v>
      </c>
      <c r="B50" s="9"/>
      <c r="C50" s="9" t="s">
        <v>147</v>
      </c>
      <c r="D50" s="10" t="s">
        <v>148</v>
      </c>
      <c r="E50" s="10" t="s">
        <v>149</v>
      </c>
      <c r="F50" s="11" t="s">
        <v>45</v>
      </c>
      <c r="G50" s="11"/>
      <c r="H50" s="11">
        <v>17</v>
      </c>
      <c r="I50" s="11"/>
      <c r="J50" s="11"/>
      <c r="K50" s="11"/>
      <c r="L50" s="11"/>
      <c r="M50" s="9"/>
    </row>
    <row r="51" spans="1:13">
      <c r="A51" s="7" t="s">
        <v>14</v>
      </c>
      <c r="B51" s="9"/>
      <c r="C51" s="9" t="s">
        <v>150</v>
      </c>
      <c r="D51" s="10" t="s">
        <v>151</v>
      </c>
      <c r="E51" s="10" t="s">
        <v>18</v>
      </c>
      <c r="F51" s="11" t="s">
        <v>57</v>
      </c>
      <c r="G51" s="11"/>
      <c r="H51" s="11">
        <v>21</v>
      </c>
      <c r="I51" s="11"/>
      <c r="J51" s="11"/>
      <c r="K51" s="11"/>
      <c r="L51" s="11"/>
      <c r="M51" s="9"/>
    </row>
    <row r="52" spans="1:13">
      <c r="A52" s="7" t="s">
        <v>14</v>
      </c>
      <c r="B52" s="9"/>
      <c r="C52" s="9" t="s">
        <v>152</v>
      </c>
      <c r="D52" s="10" t="s">
        <v>153</v>
      </c>
      <c r="E52" s="10" t="s">
        <v>18</v>
      </c>
      <c r="F52" s="11" t="s">
        <v>154</v>
      </c>
      <c r="G52" s="11"/>
      <c r="H52" s="11">
        <v>13</v>
      </c>
      <c r="I52" s="11"/>
      <c r="J52" s="11"/>
      <c r="K52" s="11"/>
      <c r="L52" s="11"/>
      <c r="M52" s="9"/>
    </row>
    <row r="53" spans="1:13">
      <c r="A53" s="7" t="s">
        <v>14</v>
      </c>
      <c r="B53" s="9"/>
      <c r="C53" s="9" t="s">
        <v>155</v>
      </c>
      <c r="D53" s="10" t="s">
        <v>156</v>
      </c>
      <c r="E53" s="10" t="s">
        <v>157</v>
      </c>
      <c r="F53" s="11" t="s">
        <v>154</v>
      </c>
      <c r="G53" s="11" t="s">
        <v>20</v>
      </c>
      <c r="H53" s="11">
        <v>52</v>
      </c>
      <c r="I53" s="11"/>
      <c r="J53" s="11"/>
      <c r="K53" s="11"/>
      <c r="L53" s="11"/>
      <c r="M53" s="9"/>
    </row>
    <row r="54" spans="1:13">
      <c r="A54" s="7" t="s">
        <v>14</v>
      </c>
      <c r="B54" s="9"/>
      <c r="C54" s="9" t="s">
        <v>158</v>
      </c>
      <c r="D54" s="10" t="s">
        <v>159</v>
      </c>
      <c r="E54" s="10" t="s">
        <v>160</v>
      </c>
      <c r="F54" s="11" t="s">
        <v>19</v>
      </c>
      <c r="G54" s="11" t="s">
        <v>20</v>
      </c>
      <c r="H54" s="11">
        <v>10</v>
      </c>
      <c r="I54" s="11"/>
      <c r="J54" s="11"/>
      <c r="K54" s="11"/>
      <c r="L54" s="11"/>
      <c r="M54" s="9"/>
    </row>
    <row r="55" spans="1:13">
      <c r="A55" s="7" t="s">
        <v>14</v>
      </c>
      <c r="B55" s="9"/>
      <c r="C55" s="9" t="s">
        <v>161</v>
      </c>
      <c r="D55" s="10" t="s">
        <v>162</v>
      </c>
      <c r="E55" s="10"/>
      <c r="F55" s="11" t="s">
        <v>70</v>
      </c>
      <c r="G55" s="11" t="s">
        <v>20</v>
      </c>
      <c r="H55" s="11">
        <v>2</v>
      </c>
      <c r="I55" s="11"/>
      <c r="J55" s="11"/>
      <c r="K55" s="11"/>
      <c r="L55" s="11"/>
      <c r="M55" s="9"/>
    </row>
    <row r="56" spans="1:13">
      <c r="A56" s="7" t="s">
        <v>14</v>
      </c>
      <c r="B56" s="9"/>
      <c r="C56" s="9" t="s">
        <v>163</v>
      </c>
      <c r="D56" s="10" t="s">
        <v>164</v>
      </c>
      <c r="E56" s="10" t="s">
        <v>165</v>
      </c>
      <c r="F56" s="11" t="s">
        <v>166</v>
      </c>
      <c r="G56" s="11"/>
      <c r="H56" s="11">
        <v>8</v>
      </c>
      <c r="I56" s="11"/>
      <c r="J56" s="11"/>
      <c r="K56" s="11"/>
      <c r="L56" s="11"/>
      <c r="M56" s="9"/>
    </row>
    <row r="57" spans="1:13">
      <c r="A57" s="7" t="s">
        <v>14</v>
      </c>
      <c r="B57" s="9"/>
      <c r="C57" s="9" t="s">
        <v>167</v>
      </c>
      <c r="D57" s="10" t="s">
        <v>168</v>
      </c>
      <c r="E57" s="10" t="s">
        <v>169</v>
      </c>
      <c r="F57" s="11" t="s">
        <v>170</v>
      </c>
      <c r="G57" s="11"/>
      <c r="H57" s="11">
        <v>4</v>
      </c>
      <c r="I57" s="11"/>
      <c r="J57" s="11"/>
      <c r="K57" s="11"/>
      <c r="L57" s="11"/>
      <c r="M57" s="9"/>
    </row>
    <row r="58" spans="1:13">
      <c r="A58" s="15"/>
      <c r="B58" s="15"/>
      <c r="C58" s="15"/>
      <c r="D58" s="16"/>
      <c r="E58" s="16"/>
      <c r="F58" s="16"/>
      <c r="G58" s="16"/>
      <c r="H58" s="16"/>
      <c r="I58" s="29">
        <f>SUM(I3:I57)</f>
        <v>0</v>
      </c>
      <c r="J58" s="29">
        <f>SUM(J3:J57)</f>
        <v>0</v>
      </c>
      <c r="K58" s="29">
        <f>SUM(K3:K57)</f>
        <v>0</v>
      </c>
      <c r="L58" s="29">
        <f>SUM(L3:L57)</f>
        <v>0</v>
      </c>
      <c r="M58" s="30">
        <f>SUM(M3:M57)</f>
        <v>0</v>
      </c>
    </row>
    <row r="59" spans="1:13">
      <c r="A59" s="17"/>
      <c r="B59" s="17"/>
      <c r="C59" s="17"/>
      <c r="D59" s="18"/>
      <c r="E59" s="18"/>
      <c r="F59" s="18"/>
      <c r="G59" s="18"/>
      <c r="H59" s="18"/>
      <c r="J59"/>
      <c r="K59"/>
      <c r="L59"/>
      <c r="M59"/>
    </row>
    <row r="60" ht="22.2" spans="1:13">
      <c r="A60" s="4" t="s">
        <v>171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="2" customFormat="1" ht="31.2" spans="1:13">
      <c r="A61" s="19" t="s">
        <v>172</v>
      </c>
      <c r="B61" s="20"/>
      <c r="C61" s="21"/>
      <c r="D61" s="6" t="s">
        <v>173</v>
      </c>
      <c r="E61" s="22"/>
      <c r="F61" s="22" t="s">
        <v>174</v>
      </c>
      <c r="G61" s="22" t="s">
        <v>174</v>
      </c>
      <c r="H61" s="22"/>
      <c r="I61" s="31" t="s">
        <v>175</v>
      </c>
      <c r="J61" s="31" t="s">
        <v>176</v>
      </c>
      <c r="K61" s="31" t="s">
        <v>177</v>
      </c>
      <c r="L61" s="31" t="s">
        <v>178</v>
      </c>
      <c r="M61" s="31" t="s">
        <v>179</v>
      </c>
    </row>
    <row r="62" spans="1:13">
      <c r="A62" s="23"/>
      <c r="B62" s="24"/>
      <c r="C62" s="25"/>
      <c r="D62" s="26" t="s">
        <v>180</v>
      </c>
      <c r="E62" s="9"/>
      <c r="F62" s="9"/>
      <c r="G62" s="9"/>
      <c r="H62" s="9"/>
      <c r="I62" s="32">
        <f>SUM(I3:I57)</f>
        <v>0</v>
      </c>
      <c r="J62" s="32">
        <f>SUM(J3:J57)</f>
        <v>0</v>
      </c>
      <c r="K62" s="32">
        <f>SUM(K3:K57)</f>
        <v>0</v>
      </c>
      <c r="L62" s="32">
        <f>SUM(L3:L57)</f>
        <v>0</v>
      </c>
      <c r="M62" s="32">
        <f>SUM(M3:M57)</f>
        <v>0</v>
      </c>
    </row>
    <row r="63" spans="1:13">
      <c r="A63" s="23"/>
      <c r="B63" s="24"/>
      <c r="C63" s="25"/>
      <c r="D63" s="26" t="s">
        <v>181</v>
      </c>
      <c r="E63" s="9"/>
      <c r="F63" s="9"/>
      <c r="G63" s="9"/>
      <c r="H63" s="9"/>
      <c r="I63" s="32">
        <f>SUM(I3:I12)</f>
        <v>0</v>
      </c>
      <c r="J63" s="32">
        <f>SUM(J3:J12)</f>
        <v>0</v>
      </c>
      <c r="K63" s="32">
        <f>SUM(K3:K12)</f>
        <v>0</v>
      </c>
      <c r="L63" s="32">
        <f>SUM(L3:L12)</f>
        <v>0</v>
      </c>
      <c r="M63" s="32">
        <f>SUM(M3:M12)</f>
        <v>0</v>
      </c>
    </row>
    <row r="64" spans="1:13">
      <c r="A64" s="23"/>
      <c r="B64" s="24"/>
      <c r="C64" s="25"/>
      <c r="D64" s="26" t="s">
        <v>182</v>
      </c>
      <c r="E64" s="27"/>
      <c r="F64" s="27"/>
      <c r="G64" s="27"/>
      <c r="H64" s="27"/>
      <c r="I64" s="33">
        <f>SUM(I13:I19)</f>
        <v>0</v>
      </c>
      <c r="J64" s="33">
        <f>SUM(J13:J19)</f>
        <v>0</v>
      </c>
      <c r="K64" s="33">
        <f>SUM(K13:K19)</f>
        <v>0</v>
      </c>
      <c r="L64" s="33">
        <f>SUM(L13:L19)</f>
        <v>0</v>
      </c>
      <c r="M64" s="33">
        <f>SUM(M13:M19)</f>
        <v>0</v>
      </c>
    </row>
    <row r="65" spans="1:12">
      <c r="A65" s="23"/>
      <c r="B65" s="24"/>
      <c r="C65" s="25"/>
      <c r="D65" s="34" t="s">
        <v>183</v>
      </c>
      <c r="E65" s="35"/>
      <c r="F65" s="36" t="s">
        <v>184</v>
      </c>
      <c r="G65" s="37" t="s">
        <v>174</v>
      </c>
      <c r="H65" s="37"/>
      <c r="I65" s="37"/>
      <c r="J65" s="37"/>
      <c r="K65" s="37"/>
      <c r="L65" s="37"/>
    </row>
    <row r="66" spans="1:13">
      <c r="A66" s="23"/>
      <c r="B66" s="24"/>
      <c r="C66" s="25"/>
      <c r="D66" s="38" t="s">
        <v>185</v>
      </c>
      <c r="E66" s="39"/>
      <c r="F66" s="39">
        <f>MIN(I62,J62,K62,L62,M62)</f>
        <v>0</v>
      </c>
      <c r="G66" s="40" t="s">
        <v>174</v>
      </c>
      <c r="H66" s="40"/>
      <c r="I66" s="40"/>
      <c r="J66" s="40"/>
      <c r="K66" s="40"/>
      <c r="L66" s="40"/>
      <c r="M66" s="9"/>
    </row>
    <row r="67" spans="1:13">
      <c r="A67" s="23"/>
      <c r="B67" s="24"/>
      <c r="C67" s="25"/>
      <c r="D67" s="38" t="s">
        <v>186</v>
      </c>
      <c r="E67" s="39"/>
      <c r="F67" s="39">
        <f>MIN(I63,J63,K63,L63,M63)</f>
        <v>0</v>
      </c>
      <c r="G67" s="9" t="s">
        <v>174</v>
      </c>
      <c r="H67" s="9"/>
      <c r="I67" s="9"/>
      <c r="J67" s="9"/>
      <c r="K67" s="9"/>
      <c r="L67" s="9"/>
      <c r="M67" s="9"/>
    </row>
    <row r="68" spans="1:13">
      <c r="A68" s="23"/>
      <c r="B68" s="24"/>
      <c r="C68" s="25"/>
      <c r="D68" s="38" t="s">
        <v>187</v>
      </c>
      <c r="E68" s="39"/>
      <c r="F68" s="39">
        <f>MIN(I64,J64,K64,L64,M64)</f>
        <v>0</v>
      </c>
      <c r="G68" s="27" t="s">
        <v>174</v>
      </c>
      <c r="H68" s="27"/>
      <c r="I68" s="27"/>
      <c r="J68" s="27"/>
      <c r="K68" s="27"/>
      <c r="L68" s="27"/>
      <c r="M68" s="9"/>
    </row>
    <row r="69" spans="1:13">
      <c r="A69" s="23"/>
      <c r="B69" s="24"/>
      <c r="C69" s="25"/>
      <c r="D69" s="34" t="s">
        <v>188</v>
      </c>
      <c r="E69" s="41"/>
      <c r="F69" s="37"/>
      <c r="G69" s="37"/>
      <c r="H69" s="37"/>
      <c r="I69" s="31" t="s">
        <v>189</v>
      </c>
      <c r="J69" s="31" t="s">
        <v>190</v>
      </c>
      <c r="K69" s="31" t="s">
        <v>191</v>
      </c>
      <c r="L69" s="31" t="s">
        <v>192</v>
      </c>
      <c r="M69" s="31" t="s">
        <v>193</v>
      </c>
    </row>
    <row r="70" spans="1:13">
      <c r="A70" s="23"/>
      <c r="B70" s="24"/>
      <c r="C70" s="25"/>
      <c r="D70" s="38" t="s">
        <v>194</v>
      </c>
      <c r="E70" s="40"/>
      <c r="F70" s="40"/>
      <c r="G70" s="40"/>
      <c r="H70" s="40"/>
      <c r="I70" s="39">
        <f>(IF(I62&gt;$F$66,$F$66/I62*35,35))</f>
        <v>35</v>
      </c>
      <c r="J70" s="39">
        <f>(IF(J62&gt;$F$66,$F$66/J62*35,35))</f>
        <v>35</v>
      </c>
      <c r="K70" s="39">
        <f>(IF(K62&gt;$F$66,$F$66/K62*35,35))</f>
        <v>35</v>
      </c>
      <c r="L70" s="39">
        <f>(IF(L62&gt;$F$66,$F$66/L62*35,35))</f>
        <v>35</v>
      </c>
      <c r="M70" s="39">
        <f>(IF(M62&gt;$F$66,$F$66/M62*35,35))</f>
        <v>35</v>
      </c>
    </row>
    <row r="71" spans="1:13">
      <c r="A71" s="23"/>
      <c r="B71" s="24"/>
      <c r="C71" s="25"/>
      <c r="D71" s="38" t="s">
        <v>195</v>
      </c>
      <c r="E71" s="9"/>
      <c r="F71" s="9"/>
      <c r="G71" s="9"/>
      <c r="H71" s="9"/>
      <c r="I71" s="32">
        <f>(IF(I63&gt;$F$67,$F$67/I63*50,50))</f>
        <v>50</v>
      </c>
      <c r="J71" s="32">
        <f>(IF(J63&gt;$F$67,$F$67/J63*50,50))</f>
        <v>50</v>
      </c>
      <c r="K71" s="32">
        <f>(IF(K63&gt;$F$67,$F$67/K63*50,50))</f>
        <v>50</v>
      </c>
      <c r="L71" s="32">
        <f>(IF(L63&gt;$F$67,$F$67/L63*50,50))</f>
        <v>50</v>
      </c>
      <c r="M71" s="32">
        <f>(IF(M63&gt;$F$67,$F$67/M63*50,50))</f>
        <v>50</v>
      </c>
    </row>
    <row r="72" spans="1:13">
      <c r="A72" s="23"/>
      <c r="B72" s="24"/>
      <c r="C72" s="25"/>
      <c r="D72" s="38" t="s">
        <v>196</v>
      </c>
      <c r="E72" s="9"/>
      <c r="F72" s="9"/>
      <c r="G72" s="9"/>
      <c r="H72" s="9"/>
      <c r="I72" s="32">
        <f>(IF(I64&gt;$F$68,$F$68/I64*15,15))</f>
        <v>15</v>
      </c>
      <c r="J72" s="32">
        <f>(IF(J64&gt;$F$68,$F$68/J64*15,15))</f>
        <v>15</v>
      </c>
      <c r="K72" s="32">
        <f>(IF(K64&gt;$F$68,$F$68/K64*15,15))</f>
        <v>15</v>
      </c>
      <c r="L72" s="32">
        <f>(IF(L64&gt;$F$68,$F$68/L64*15,15))</f>
        <v>15</v>
      </c>
      <c r="M72" s="32">
        <f>(IF(M64&gt;$F$68,$F$68/M64*15,15))</f>
        <v>15</v>
      </c>
    </row>
    <row r="73" spans="1:13">
      <c r="A73" s="42"/>
      <c r="B73" s="43"/>
      <c r="C73" s="44"/>
      <c r="D73" s="45" t="s">
        <v>197</v>
      </c>
      <c r="E73" s="46"/>
      <c r="F73" s="46"/>
      <c r="G73" s="46"/>
      <c r="H73" s="46"/>
      <c r="I73" s="49">
        <f>SUM(I70:I72)</f>
        <v>100</v>
      </c>
      <c r="J73" s="49">
        <f>SUM(J70:J72)</f>
        <v>100</v>
      </c>
      <c r="K73" s="49">
        <f>SUM(K70:K72)</f>
        <v>100</v>
      </c>
      <c r="L73" s="49">
        <f>SUM(L70:L72)</f>
        <v>100</v>
      </c>
      <c r="M73" s="49">
        <f>SUM(M70:M72)</f>
        <v>100</v>
      </c>
    </row>
    <row r="74" spans="1:13">
      <c r="A74" s="47" t="s">
        <v>198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50"/>
    </row>
  </sheetData>
  <mergeCells count="4">
    <mergeCell ref="A1:M1"/>
    <mergeCell ref="A60:M60"/>
    <mergeCell ref="A74:M74"/>
    <mergeCell ref="A61:C73"/>
  </mergeCells>
  <printOptions horizontalCentered="1"/>
  <pageMargins left="0.393055555555556" right="0.393055555555556" top="0.393055555555556" bottom="0.393055555555556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2026-07-14T02:40:00Z</dcterms:created>
  <dcterms:modified xsi:type="dcterms:W3CDTF">2026-07-14T09:04:44Z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