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<sst xmlns="http://schemas.openxmlformats.org/spreadsheetml/2006/main" count="55" uniqueCount="38">
  <si>
    <t>附件：</t>
  </si>
  <si>
    <t>琼海市医共体总院2022年招聘分院临聘人员拟聘人员名单</t>
  </si>
  <si>
    <t>岗位代码</t>
  </si>
  <si>
    <t>岗位名称</t>
  </si>
  <si>
    <t>序号</t>
  </si>
  <si>
    <t>姓名</t>
  </si>
  <si>
    <t>性别</t>
  </si>
  <si>
    <t>身份证号</t>
  </si>
  <si>
    <t>体检结果</t>
  </si>
  <si>
    <t>拟聘岗位</t>
  </si>
  <si>
    <t>备注</t>
  </si>
  <si>
    <t>中医师</t>
  </si>
  <si>
    <t>460002****0069</t>
  </si>
  <si>
    <t>合格</t>
  </si>
  <si>
    <t>琼海市人民医院医共体万泉镇分院中医师</t>
  </si>
  <si>
    <t>护士</t>
  </si>
  <si>
    <t>460002****6223</t>
  </si>
  <si>
    <t>琼海市人民医院医共体潭门分院护士</t>
  </si>
  <si>
    <t>460002****0323</t>
  </si>
  <si>
    <t>琼海市人民医院医共体上埇分院护士</t>
  </si>
  <si>
    <t>460026****4824</t>
  </si>
  <si>
    <t>孕期延期体检至2023年6月</t>
  </si>
  <si>
    <t>琼海市人民医院医共体长坡分院护士</t>
  </si>
  <si>
    <t>460002****3221</t>
  </si>
  <si>
    <t>琼海市人民医院医共体彬村山分院护士</t>
  </si>
  <si>
    <t>460002****6623</t>
  </si>
  <si>
    <t>东升医院护士</t>
  </si>
  <si>
    <t>管理1</t>
  </si>
  <si>
    <t>460002****0012</t>
  </si>
  <si>
    <t>琼海市人民医院医共体分院管理岗</t>
  </si>
  <si>
    <t>460002****1224</t>
  </si>
  <si>
    <t>琼海市中医院医共体分院管理岗</t>
  </si>
  <si>
    <t>管理2</t>
  </si>
  <si>
    <t>460002****2816</t>
  </si>
  <si>
    <t>460002****4628</t>
  </si>
  <si>
    <t>琼海市中医院龙江分院护士</t>
  </si>
  <si>
    <t>460002****6429</t>
  </si>
  <si>
    <t>琼海市中医院石壁分院护士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</si>
</sst>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7" fontId="0" fillId="0" borderId="0" xfId="0" applyNumberForma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C1" workbookViewId="0">
      <selection activeCell="F3" sqref="F3"/>
    </sheetView>
  </sheetViews>
  <sheetFormatPr defaultColWidth="9" defaultRowHeight="13.5"/>
  <cols>
    <col min="3" max="3" width="6.5" style="2" customWidth="1"/>
    <col min="5" max="5" width="6.75" customWidth="1"/>
    <col min="6" max="6" width="20.25" customWidth="1"/>
    <col min="7" max="7" width="13.875" customWidth="1"/>
    <col min="8" max="8" width="30.125" customWidth="1"/>
    <col min="9" max="9" width="9.125" customWidth="1"/>
  </cols>
  <sheetData>
    <row r="1" ht="28" customHeight="1" spans="3:3">
      <c r="C1" s="3" t="s">
        <v>0</v>
      </c>
    </row>
    <row r="2" ht="37" customHeight="1" spans="3:9">
      <c r="C2" s="4" t="s">
        <v>1</v>
      </c>
      <c r="D2" s="4"/>
      <c r="E2" s="4"/>
      <c r="F2" s="4"/>
      <c r="G2" s="4"/>
      <c r="H2" s="4"/>
      <c r="I2" s="4"/>
    </row>
    <row r="3" s="1" customFormat="1" ht="38" customHeight="1" spans="1:9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9" t="s">
        <v>10</v>
      </c>
    </row>
    <row r="4" s="1" customFormat="1" ht="42" customHeight="1" spans="1:9">
      <c r="A4" s="5" t="str">
        <f>"1001"</f>
        <v>1001</v>
      </c>
      <c r="B4" s="5" t="s">
        <v>11</v>
      </c>
      <c r="C4" s="8">
        <v>1</v>
      </c>
      <c r="D4" s="5" t="str">
        <f>"何宛津"</f>
        <v>何宛津</v>
      </c>
      <c r="E4" s="5" t="str">
        <f t="shared" ref="E4:E9" si="0">"女"</f>
        <v>女</v>
      </c>
      <c r="F4" s="5" t="s">
        <v>12</v>
      </c>
      <c r="G4" s="5" t="s">
        <v>13</v>
      </c>
      <c r="H4" s="5" t="s">
        <v>14</v>
      </c>
      <c r="I4" s="10"/>
    </row>
    <row r="5" s="1" customFormat="1" ht="42" customHeight="1" spans="1:9">
      <c r="A5" s="5" t="str">
        <f>"1009"</f>
        <v>1009</v>
      </c>
      <c r="B5" s="5" t="s">
        <v>15</v>
      </c>
      <c r="C5" s="8">
        <v>2</v>
      </c>
      <c r="D5" s="5" t="str">
        <f>"王秋巧"</f>
        <v>王秋巧</v>
      </c>
      <c r="E5" s="5" t="str">
        <f t="shared" si="0"/>
        <v>女</v>
      </c>
      <c r="F5" s="5" t="s">
        <v>16</v>
      </c>
      <c r="G5" s="5" t="s">
        <v>13</v>
      </c>
      <c r="H5" s="5" t="s">
        <v>17</v>
      </c>
      <c r="I5" s="10"/>
    </row>
    <row r="6" s="1" customFormat="1" ht="42" customHeight="1" spans="1:9">
      <c r="A6" s="5" t="str">
        <f>"1008"</f>
        <v>1008</v>
      </c>
      <c r="B6" s="5" t="s">
        <v>15</v>
      </c>
      <c r="C6" s="8">
        <v>3</v>
      </c>
      <c r="D6" s="5" t="str">
        <f>"左文玉"</f>
        <v>左文玉</v>
      </c>
      <c r="E6" s="5" t="str">
        <f t="shared" si="0"/>
        <v>女</v>
      </c>
      <c r="F6" s="5" t="s">
        <v>18</v>
      </c>
      <c r="G6" s="5" t="s">
        <v>13</v>
      </c>
      <c r="H6" s="5" t="s">
        <v>19</v>
      </c>
      <c r="I6" s="10"/>
    </row>
    <row r="7" s="1" customFormat="1" ht="42" customHeight="1" spans="1:9">
      <c r="A7" s="5" t="str">
        <f>"1010"</f>
        <v>1010</v>
      </c>
      <c r="B7" s="5" t="s">
        <v>15</v>
      </c>
      <c r="C7" s="8">
        <v>4</v>
      </c>
      <c r="D7" s="5" t="str">
        <f>"周虹彤"</f>
        <v>周虹彤</v>
      </c>
      <c r="E7" s="5" t="str">
        <f t="shared" si="0"/>
        <v>女</v>
      </c>
      <c r="F7" s="5" t="s">
        <v>20</v>
      </c>
      <c r="G7" s="5" t="s">
        <v>21</v>
      </c>
      <c r="H7" s="5" t="s">
        <v>22</v>
      </c>
      <c r="I7" s="10"/>
    </row>
    <row r="8" s="1" customFormat="1" ht="42" customHeight="1" spans="1:9">
      <c r="A8" s="5" t="str">
        <f>"1010"</f>
        <v>1010</v>
      </c>
      <c r="B8" s="5" t="s">
        <v>15</v>
      </c>
      <c r="C8" s="8">
        <v>5</v>
      </c>
      <c r="D8" s="5" t="str">
        <f>"郭仁静"</f>
        <v>郭仁静</v>
      </c>
      <c r="E8" s="5" t="str">
        <f t="shared" si="0"/>
        <v>女</v>
      </c>
      <c r="F8" s="5" t="s">
        <v>23</v>
      </c>
      <c r="G8" s="5" t="s">
        <v>13</v>
      </c>
      <c r="H8" s="5" t="s">
        <v>24</v>
      </c>
      <c r="I8" s="10"/>
    </row>
    <row r="9" s="1" customFormat="1" ht="42" customHeight="1" spans="1:9">
      <c r="A9" s="5" t="str">
        <f>"1008"</f>
        <v>1008</v>
      </c>
      <c r="B9" s="5" t="s">
        <v>15</v>
      </c>
      <c r="C9" s="8">
        <v>6</v>
      </c>
      <c r="D9" s="5" t="str">
        <f>"符宝文"</f>
        <v>符宝文</v>
      </c>
      <c r="E9" s="5" t="str">
        <f t="shared" si="0"/>
        <v>女</v>
      </c>
      <c r="F9" s="5" t="s">
        <v>25</v>
      </c>
      <c r="G9" s="5" t="s">
        <v>13</v>
      </c>
      <c r="H9" s="5" t="s">
        <v>26</v>
      </c>
      <c r="I9" s="10"/>
    </row>
    <row r="10" s="1" customFormat="1" ht="42" customHeight="1" spans="1:9">
      <c r="A10" s="5" t="str">
        <f>"1011"</f>
        <v>1011</v>
      </c>
      <c r="B10" s="5" t="s">
        <v>27</v>
      </c>
      <c r="C10" s="8">
        <v>7</v>
      </c>
      <c r="D10" s="5" t="str">
        <f>"林思杰"</f>
        <v>林思杰</v>
      </c>
      <c r="E10" s="5" t="str">
        <f>"男"</f>
        <v>男</v>
      </c>
      <c r="F10" s="5" t="s">
        <v>28</v>
      </c>
      <c r="G10" s="5" t="s">
        <v>13</v>
      </c>
      <c r="H10" s="5" t="s">
        <v>29</v>
      </c>
      <c r="I10" s="10"/>
    </row>
    <row r="11" s="1" customFormat="1" ht="42" customHeight="1" spans="1:9">
      <c r="A11" s="5" t="str">
        <f>"1020"</f>
        <v>1020</v>
      </c>
      <c r="B11" s="5" t="s">
        <v>27</v>
      </c>
      <c r="C11" s="8">
        <v>8</v>
      </c>
      <c r="D11" s="5" t="str">
        <f>"何晓玲"</f>
        <v>何晓玲</v>
      </c>
      <c r="E11" s="5" t="str">
        <f>"女"</f>
        <v>女</v>
      </c>
      <c r="F11" s="5" t="s">
        <v>30</v>
      </c>
      <c r="G11" s="5" t="s">
        <v>13</v>
      </c>
      <c r="H11" s="5" t="s">
        <v>31</v>
      </c>
      <c r="I11" s="10"/>
    </row>
    <row r="12" s="1" customFormat="1" ht="42" customHeight="1" spans="1:9">
      <c r="A12" s="5" t="str">
        <f>"1021"</f>
        <v>1021</v>
      </c>
      <c r="B12" s="5" t="s">
        <v>32</v>
      </c>
      <c r="C12" s="8">
        <v>9</v>
      </c>
      <c r="D12" s="5" t="str">
        <f>"林典海"</f>
        <v>林典海</v>
      </c>
      <c r="E12" s="5" t="str">
        <f>"男"</f>
        <v>男</v>
      </c>
      <c r="F12" s="5" t="s">
        <v>33</v>
      </c>
      <c r="G12" s="5" t="s">
        <v>13</v>
      </c>
      <c r="H12" s="5" t="s">
        <v>31</v>
      </c>
      <c r="I12" s="10"/>
    </row>
    <row r="13" s="1" customFormat="1" ht="42" customHeight="1" spans="1:9">
      <c r="A13" s="5" t="str">
        <f>"1010"</f>
        <v>1010</v>
      </c>
      <c r="B13" s="5" t="s">
        <v>15</v>
      </c>
      <c r="C13" s="8">
        <v>10</v>
      </c>
      <c r="D13" s="5" t="str">
        <f>"凌小曼"</f>
        <v>凌小曼</v>
      </c>
      <c r="E13" s="5" t="str">
        <f>"女"</f>
        <v>女</v>
      </c>
      <c r="F13" s="5" t="s">
        <v>34</v>
      </c>
      <c r="G13" s="5" t="s">
        <v>13</v>
      </c>
      <c r="H13" s="5" t="s">
        <v>35</v>
      </c>
      <c r="I13" s="10"/>
    </row>
    <row r="14" s="1" customFormat="1" ht="42" customHeight="1" spans="1:9">
      <c r="A14" s="5" t="str">
        <f>"1010"</f>
        <v>1010</v>
      </c>
      <c r="B14" s="5" t="s">
        <v>15</v>
      </c>
      <c r="C14" s="8">
        <v>11</v>
      </c>
      <c r="D14" s="5" t="str">
        <f>"郑惠尹"</f>
        <v>郑惠尹</v>
      </c>
      <c r="E14" s="5" t="str">
        <f>"女"</f>
        <v>女</v>
      </c>
      <c r="F14" s="5" t="s">
        <v>36</v>
      </c>
      <c r="G14" s="5" t="s">
        <v>13</v>
      </c>
      <c r="H14" s="5" t="s">
        <v>37</v>
      </c>
      <c r="I14" s="10"/>
    </row>
  </sheetData>
  <mergeCells count="1">
    <mergeCell ref="C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吴金漫</dc:creator>
  <cp:lastModifiedBy>吴金漫</cp:lastModifiedBy>
  <dcterms:created xsi:type="dcterms:W3CDTF">2022-10-26T01:08:00Z</dcterms:created>
  <dcterms:modified xsi:type="dcterms:W3CDTF">2022-10-31T08:09:55Z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02455583E3A74865953853C43200E488</vt:lpwstr>
  </property>
  <property fmtid="{D5CDD505-2E9C-101B-9397-08002B2CF9AE}" pid="3" name="KSOProductBuildVer">
    <vt:lpwstr>2052-11.8.2.10912</vt:lpwstr>
  </property>
</Properties>
</file>